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5" i="4" l="1"/>
  <c r="G64" i="4"/>
  <c r="G63" i="4"/>
  <c r="G62" i="4"/>
  <c r="G60" i="4"/>
  <c r="G59" i="4" s="1"/>
  <c r="G58" i="4" s="1"/>
  <c r="G57" i="4" s="1"/>
  <c r="G53" i="4"/>
  <c r="G52" i="4"/>
  <c r="G51" i="4"/>
  <c r="G50" i="4"/>
  <c r="G48" i="4"/>
  <c r="G47" i="4" s="1"/>
  <c r="G46" i="4" s="1"/>
  <c r="G45" i="4" s="1"/>
  <c r="G39" i="4"/>
  <c r="G33" i="4"/>
  <c r="G32" i="4"/>
  <c r="G31" i="4" s="1"/>
  <c r="G12" i="4" s="1"/>
  <c r="G11" i="4" s="1"/>
  <c r="G15" i="4"/>
  <c r="G14" i="4"/>
  <c r="G13" i="4"/>
  <c r="G43" i="4" l="1"/>
  <c r="G42" i="4" s="1"/>
  <c r="G10" i="4" s="1"/>
  <c r="G70" i="4" s="1"/>
  <c r="G71" i="4" s="1"/>
</calcChain>
</file>

<file path=xl/sharedStrings.xml><?xml version="1.0" encoding="utf-8"?>
<sst xmlns="http://schemas.openxmlformats.org/spreadsheetml/2006/main" count="137" uniqueCount="74">
  <si>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</si>
  <si>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</si>
  <si>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</si>
  <si>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</si>
  <si>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</si>
  <si>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</si>
  <si>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</si>
  <si>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</si>
  <si>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</si>
  <si>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</si>
  <si>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</si>
  <si>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</si>
  <si>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</si>
  <si>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Ｒ１徳林　復旧治山（Ｈ３０補正）　神山町勘場谷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</si>
  <si>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</si>
  <si>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</si>
  <si>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</si>
  <si>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</si>
  <si>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</si>
  <si>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</si>
  <si>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コンクリート打設　無筋構造物
_x000D_BB18-8-40 W/C≦60% 索道運搬</t>
  </si>
  <si>
    <t>m3</t>
  </si>
  <si>
    <t>治山ダム型枠（ケーブルクレーンあり）
_x000D_索道運搬</t>
  </si>
  <si>
    <t>㎡</t>
  </si>
  <si>
    <t>木製残存裏型枠
_x000D_</t>
  </si>
  <si>
    <t>キャットウォーク
_x000D_</t>
  </si>
  <si>
    <t>ｍ</t>
  </si>
  <si>
    <t>SP 型枠 森林
_x000D_一般型枠,鉄筋･無筋構造物</t>
  </si>
  <si>
    <t>ｺﾝｸﾘｰﾄ工　小型構造物 （間詰）
_x000D_BB18-8-40</t>
  </si>
  <si>
    <t>型枠工(コンクリート工)
_x000D_小型構造物,化粧型枠を使用しない</t>
  </si>
  <si>
    <t>石積工（間詰）
_x000D_割栗石5～15cm　索道運搬</t>
  </si>
  <si>
    <t>水平打継目鉄筋
_x000D_SD345 D22 φ22mm</t>
  </si>
  <si>
    <t>本</t>
  </si>
  <si>
    <t>円形型枠（紙製）
_x000D_内径300mm 厚5.3mm 長4000mm</t>
  </si>
  <si>
    <t>ネームプレート（ｱﾙﾐﾆｳﾑ軽合金鋳造製）
_x000D_A型(横40cm×縦30cm×1cm)　堤名板用</t>
  </si>
  <si>
    <t>枚</t>
  </si>
  <si>
    <t>掘削　礫質土
_x000D_バックホウ</t>
  </si>
  <si>
    <t>掘削　軟岩（ⅠＢ）
_x000D_バックホウ</t>
  </si>
  <si>
    <t>岩盤掘削面整形・岩盤清掃
_x000D_岩盤清掃</t>
  </si>
  <si>
    <t>標識板（標示板1枚　支柱1本）
_x000D_400×500×2.0mm　支柱φ50.8×1800mm</t>
  </si>
  <si>
    <t>組</t>
  </si>
  <si>
    <t>仮設費
_x000D_</t>
  </si>
  <si>
    <t>仮設費
_x000D_索道仮設等</t>
  </si>
  <si>
    <t>ケーブルクレーン架設･撤去(コンクリート)【参考】
_x000D_架設・撤去,180日,試運転あり,元柱使用する,先柱を使用しない（立木使用）</t>
  </si>
  <si>
    <t>基</t>
  </si>
  <si>
    <t>ウインチベース架設・撤去
_x000D_架設・撤去,３ヵ月～６ヵ月</t>
  </si>
  <si>
    <t>アンカー架設・撤去
_x000D_機械施工,2ｔ以上3ｔ未満,丸太埋込み</t>
  </si>
  <si>
    <t>アンカー架設・撤去
_x000D_人力施工,2ｔ以上3ｔ未満,根株・立木</t>
  </si>
  <si>
    <t>元支柱施設賃料
_x000D_</t>
  </si>
  <si>
    <t>箇所</t>
  </si>
  <si>
    <t>廻排水
_x000D_</t>
  </si>
  <si>
    <t>廻排水　径300
_x000D_設置・撤去</t>
  </si>
  <si>
    <t>土のう締切工
_x000D_現地採取</t>
  </si>
  <si>
    <t>間接工事費
_x000D_</t>
  </si>
  <si>
    <t>共通仮設費
_x000D_</t>
  </si>
  <si>
    <t>共通仮設費（率計上）
_x000D_</t>
  </si>
  <si>
    <t>運搬費
_x000D_</t>
  </si>
  <si>
    <t>土工機械解体・組立
_x000D_最大部品重量　3t未満　0.20ﾊﾞｯｸﾎｳ</t>
  </si>
  <si>
    <t>回</t>
  </si>
  <si>
    <t>準備費
_x000D_</t>
  </si>
  <si>
    <t>支障木伐採費
_x000D_</t>
  </si>
  <si>
    <t>スギ　伐採費
_x000D_胸高直径　20cm</t>
  </si>
  <si>
    <t>スギ　伐採費
_x000D_胸高直径　24cm</t>
  </si>
  <si>
    <t>スギ　伐採費
_x000D_胸高直径　28cm</t>
  </si>
  <si>
    <t>営繕費
_x000D_</t>
  </si>
  <si>
    <t>仮設トイレ設置（洋式）
_x000D_和式トイレとの差額分</t>
  </si>
  <si>
    <t>月</t>
  </si>
  <si>
    <t>安全費
_x000D_</t>
  </si>
  <si>
    <t>積上安全費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</si>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</sst>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topLeftCell="A61" zoomScaleNormal="100" zoomScaleSheetLayoutView="100" workbookViewId="0">
      <selection activeCell="L69" sqref="L69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+G11+G42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+G13+G31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108.8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89.8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32.9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26</v>
      </c>
      <c r="F19" s="13">
        <v>34.299999999999997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23</v>
      </c>
      <c r="F20" s="13">
        <v>3.4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21</v>
      </c>
      <c r="F21" s="13">
        <v>4.5999999999999996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23</v>
      </c>
      <c r="F22" s="13">
        <v>14.6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23</v>
      </c>
      <c r="F23" s="13">
        <v>12.8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32</v>
      </c>
      <c r="F24" s="13">
        <v>36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32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35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36</v>
      </c>
      <c r="E27" s="12" t="s">
        <v>21</v>
      </c>
      <c r="F27" s="13">
        <v>85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37</v>
      </c>
      <c r="E28" s="12" t="s">
        <v>21</v>
      </c>
      <c r="F28" s="13">
        <v>60.2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38</v>
      </c>
      <c r="E29" s="12" t="s">
        <v>23</v>
      </c>
      <c r="F29" s="13">
        <v>45.8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39</v>
      </c>
      <c r="E30" s="12" t="s">
        <v>40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29" t="s">
        <v>41</v>
      </c>
      <c r="C31" s="32"/>
      <c r="D31" s="30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29" t="s">
        <v>41</v>
      </c>
      <c r="D32" s="30"/>
      <c r="E32" s="12" t="s">
        <v>15</v>
      </c>
      <c r="F32" s="13">
        <v>1</v>
      </c>
      <c r="G32" s="14">
        <f>+G33+G39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42</v>
      </c>
      <c r="E33" s="12" t="s">
        <v>15</v>
      </c>
      <c r="F33" s="13">
        <v>1</v>
      </c>
      <c r="G33" s="14">
        <f>+G34+G35+G36+G37+G38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43</v>
      </c>
      <c r="E34" s="12" t="s">
        <v>44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45</v>
      </c>
      <c r="E35" s="12" t="s">
        <v>44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46</v>
      </c>
      <c r="E36" s="12" t="s">
        <v>44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47</v>
      </c>
      <c r="E37" s="12" t="s">
        <v>44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48</v>
      </c>
      <c r="E38" s="12" t="s">
        <v>49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50</v>
      </c>
      <c r="E39" s="12" t="s">
        <v>15</v>
      </c>
      <c r="F39" s="13">
        <v>1</v>
      </c>
      <c r="G39" s="14">
        <f>+G40+G41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51</v>
      </c>
      <c r="E40" s="12" t="s">
        <v>26</v>
      </c>
      <c r="F40" s="13">
        <v>20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52</v>
      </c>
      <c r="E41" s="12" t="s">
        <v>23</v>
      </c>
      <c r="F41" s="13">
        <v>5</v>
      </c>
      <c r="G41" s="20"/>
      <c r="H41" s="2"/>
      <c r="I41" s="15">
        <v>32</v>
      </c>
      <c r="J41" s="15">
        <v>4</v>
      </c>
    </row>
    <row r="42" spans="1:10" ht="42" customHeight="1">
      <c r="A42" s="31" t="s">
        <v>53</v>
      </c>
      <c r="B42" s="32"/>
      <c r="C42" s="32"/>
      <c r="D42" s="30"/>
      <c r="E42" s="12" t="s">
        <v>15</v>
      </c>
      <c r="F42" s="13">
        <v>1</v>
      </c>
      <c r="G42" s="14">
        <f>+G43+G68</f>
        <v>0</v>
      </c>
      <c r="H42" s="2"/>
      <c r="I42" s="15">
        <v>33</v>
      </c>
      <c r="J42" s="15"/>
    </row>
    <row r="43" spans="1:10" ht="42" customHeight="1">
      <c r="A43" s="31" t="s">
        <v>54</v>
      </c>
      <c r="B43" s="32"/>
      <c r="C43" s="32"/>
      <c r="D43" s="30"/>
      <c r="E43" s="12" t="s">
        <v>15</v>
      </c>
      <c r="F43" s="13">
        <v>1</v>
      </c>
      <c r="G43" s="14">
        <f>+G44+G45+G50+G57+G62</f>
        <v>0</v>
      </c>
      <c r="H43" s="2"/>
      <c r="I43" s="15">
        <v>34</v>
      </c>
      <c r="J43" s="15">
        <v>200</v>
      </c>
    </row>
    <row r="44" spans="1:10" ht="42" customHeight="1">
      <c r="A44" s="31" t="s">
        <v>55</v>
      </c>
      <c r="B44" s="32"/>
      <c r="C44" s="32"/>
      <c r="D44" s="30"/>
      <c r="E44" s="12" t="s">
        <v>15</v>
      </c>
      <c r="F44" s="13">
        <v>1</v>
      </c>
      <c r="G44" s="20"/>
      <c r="H44" s="2"/>
      <c r="I44" s="15">
        <v>35</v>
      </c>
      <c r="J44" s="15"/>
    </row>
    <row r="45" spans="1:10" ht="42" customHeight="1">
      <c r="A45" s="31" t="s">
        <v>56</v>
      </c>
      <c r="B45" s="32"/>
      <c r="C45" s="32"/>
      <c r="D45" s="30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1</v>
      </c>
    </row>
    <row r="46" spans="1:10" ht="42" customHeight="1">
      <c r="A46" s="10"/>
      <c r="B46" s="29" t="s">
        <v>56</v>
      </c>
      <c r="C46" s="32"/>
      <c r="D46" s="30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29" t="s">
        <v>56</v>
      </c>
      <c r="D47" s="30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11"/>
      <c r="D48" s="19" t="s">
        <v>56</v>
      </c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57</v>
      </c>
      <c r="E49" s="12" t="s">
        <v>58</v>
      </c>
      <c r="F49" s="13">
        <v>2</v>
      </c>
      <c r="G49" s="20"/>
      <c r="H49" s="2"/>
      <c r="I49" s="15">
        <v>40</v>
      </c>
      <c r="J49" s="15">
        <v>4</v>
      </c>
    </row>
    <row r="50" spans="1:10" ht="42" customHeight="1">
      <c r="A50" s="31" t="s">
        <v>59</v>
      </c>
      <c r="B50" s="32"/>
      <c r="C50" s="32"/>
      <c r="D50" s="30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1</v>
      </c>
    </row>
    <row r="51" spans="1:10" ht="42" customHeight="1">
      <c r="A51" s="10"/>
      <c r="B51" s="29" t="s">
        <v>59</v>
      </c>
      <c r="C51" s="32"/>
      <c r="D51" s="30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9" t="s">
        <v>59</v>
      </c>
      <c r="D52" s="30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19" t="s">
        <v>60</v>
      </c>
      <c r="E53" s="12" t="s">
        <v>15</v>
      </c>
      <c r="F53" s="13">
        <v>1</v>
      </c>
      <c r="G53" s="14">
        <f>+G54+G55+G56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61</v>
      </c>
      <c r="E54" s="12" t="s">
        <v>32</v>
      </c>
      <c r="F54" s="13">
        <v>10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62</v>
      </c>
      <c r="E55" s="12" t="s">
        <v>32</v>
      </c>
      <c r="F55" s="13">
        <v>5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63</v>
      </c>
      <c r="E56" s="12" t="s">
        <v>32</v>
      </c>
      <c r="F56" s="13">
        <v>5</v>
      </c>
      <c r="G56" s="20"/>
      <c r="H56" s="2"/>
      <c r="I56" s="15">
        <v>47</v>
      </c>
      <c r="J56" s="15">
        <v>4</v>
      </c>
    </row>
    <row r="57" spans="1:10" ht="42" customHeight="1">
      <c r="A57" s="31" t="s">
        <v>64</v>
      </c>
      <c r="B57" s="32"/>
      <c r="C57" s="32"/>
      <c r="D57" s="30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1</v>
      </c>
    </row>
    <row r="58" spans="1:10" ht="42" customHeight="1">
      <c r="A58" s="10"/>
      <c r="B58" s="29" t="s">
        <v>64</v>
      </c>
      <c r="C58" s="32"/>
      <c r="D58" s="30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29" t="s">
        <v>64</v>
      </c>
      <c r="D59" s="30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19" t="s">
        <v>64</v>
      </c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65</v>
      </c>
      <c r="E61" s="12" t="s">
        <v>66</v>
      </c>
      <c r="F61" s="13">
        <v>6</v>
      </c>
      <c r="G61" s="20"/>
      <c r="H61" s="2"/>
      <c r="I61" s="15">
        <v>52</v>
      </c>
      <c r="J61" s="15">
        <v>4</v>
      </c>
    </row>
    <row r="62" spans="1:10" ht="42" customHeight="1">
      <c r="A62" s="31" t="s">
        <v>67</v>
      </c>
      <c r="B62" s="32"/>
      <c r="C62" s="32"/>
      <c r="D62" s="30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1</v>
      </c>
    </row>
    <row r="63" spans="1:10" ht="42" customHeight="1">
      <c r="A63" s="10"/>
      <c r="B63" s="29" t="s">
        <v>68</v>
      </c>
      <c r="C63" s="32"/>
      <c r="D63" s="30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9" t="s">
        <v>68</v>
      </c>
      <c r="D64" s="30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68</v>
      </c>
      <c r="E65" s="12" t="s">
        <v>15</v>
      </c>
      <c r="F65" s="13">
        <v>1</v>
      </c>
      <c r="G65" s="14">
        <f>+G66+G67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69</v>
      </c>
      <c r="E66" s="12" t="s">
        <v>44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70</v>
      </c>
      <c r="E67" s="12" t="s">
        <v>15</v>
      </c>
      <c r="F67" s="13">
        <v>1</v>
      </c>
      <c r="G67" s="20"/>
      <c r="H67" s="2"/>
      <c r="I67" s="15">
        <v>58</v>
      </c>
      <c r="J67" s="15">
        <v>4</v>
      </c>
    </row>
    <row r="68" spans="1:10" ht="42" customHeight="1">
      <c r="A68" s="31" t="s">
        <v>71</v>
      </c>
      <c r="B68" s="32"/>
      <c r="C68" s="32"/>
      <c r="D68" s="30"/>
      <c r="E68" s="12" t="s">
        <v>15</v>
      </c>
      <c r="F68" s="13">
        <v>1</v>
      </c>
      <c r="G68" s="20"/>
      <c r="H68" s="2"/>
      <c r="I68" s="15">
        <v>59</v>
      </c>
      <c r="J68" s="15">
        <v>210</v>
      </c>
    </row>
    <row r="69" spans="1:10" ht="42" customHeight="1">
      <c r="A69" s="31" t="s">
        <v>72</v>
      </c>
      <c r="B69" s="32"/>
      <c r="C69" s="32"/>
      <c r="D69" s="30"/>
      <c r="E69" s="12" t="s">
        <v>15</v>
      </c>
      <c r="F69" s="13">
        <v>1</v>
      </c>
      <c r="G69" s="20"/>
      <c r="H69" s="2"/>
      <c r="I69" s="15">
        <v>60</v>
      </c>
      <c r="J69" s="15">
        <v>220</v>
      </c>
    </row>
    <row r="70" spans="1:10" ht="42" customHeight="1">
      <c r="A70" s="26" t="s">
        <v>73</v>
      </c>
      <c r="B70" s="27"/>
      <c r="C70" s="27"/>
      <c r="D70" s="28"/>
      <c r="E70" s="21" t="s">
        <v>15</v>
      </c>
      <c r="F70" s="22">
        <v>1</v>
      </c>
      <c r="G70" s="23">
        <f>+G10+G69</f>
        <v>0</v>
      </c>
      <c r="H70" s="24"/>
      <c r="I70" s="25">
        <v>61</v>
      </c>
      <c r="J70" s="25">
        <v>30</v>
      </c>
    </row>
    <row r="71" spans="1:10" ht="42" customHeight="1">
      <c r="A71" s="33" t="s">
        <v>11</v>
      </c>
      <c r="B71" s="34"/>
      <c r="C71" s="34"/>
      <c r="D71" s="35"/>
      <c r="E71" s="16" t="s">
        <v>12</v>
      </c>
      <c r="F71" s="17" t="s">
        <v>12</v>
      </c>
      <c r="G71" s="18">
        <f>G70</f>
        <v>0</v>
      </c>
      <c r="I71" s="15">
        <v>62</v>
      </c>
      <c r="J71" s="15">
        <v>90</v>
      </c>
    </row>
    <row r="72" spans="1:10" ht="42" customHeight="1"/>
    <row r="73" spans="1:10" ht="42" customHeight="1"/>
  </sheetData>
  <sheetProtection password="FD80" sheet="1" objects="1" scenarios="1"/>
  <mergeCells count="32">
    <mergeCell ref="A9:D9"/>
    <mergeCell ref="F3:G3"/>
    <mergeCell ref="F4:G4"/>
    <mergeCell ref="F5:G5"/>
    <mergeCell ref="A7:G7"/>
    <mergeCell ref="B8:G8"/>
    <mergeCell ref="A71:D71"/>
    <mergeCell ref="A10:D10"/>
    <mergeCell ref="A11:D11"/>
    <mergeCell ref="A12:D12"/>
    <mergeCell ref="B13:D13"/>
    <mergeCell ref="C14:D14"/>
    <mergeCell ref="B31:D31"/>
    <mergeCell ref="B58:D58"/>
    <mergeCell ref="C32:D32"/>
    <mergeCell ref="A42:D42"/>
    <mergeCell ref="A43:D43"/>
    <mergeCell ref="A44:D44"/>
    <mergeCell ref="A45:D45"/>
    <mergeCell ref="B46:D46"/>
    <mergeCell ref="C47:D47"/>
    <mergeCell ref="A50:D50"/>
    <mergeCell ref="B51:D51"/>
    <mergeCell ref="C52:D52"/>
    <mergeCell ref="A57:D57"/>
    <mergeCell ref="A70:D70"/>
    <mergeCell ref="C59:D59"/>
    <mergeCell ref="A62:D62"/>
    <mergeCell ref="B63:D63"/>
    <mergeCell ref="C64:D64"/>
    <mergeCell ref="A68:D68"/>
    <mergeCell ref="A69:D6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2019-07-10T08:03:36Z</dcterms:created>
  <dcterms:modified xsi:type="dcterms:W3CDTF">2019-07-10T08:04:52Z</dcterms:modified>
</cp:coreProperties>
</file>